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pal2\Dropbox\Digital Finance\11 Grant Management\7 IFII RFP Final Documents\2021\"/>
    </mc:Choice>
  </mc:AlternateContent>
  <xr:revisionPtr revIDLastSave="0" documentId="13_ncr:1_{259E7328-73D1-46EF-8A20-7B940967B5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" sheetId="3" r:id="rId1"/>
    <sheet name="Budget Detail" sheetId="1" r:id="rId2"/>
  </sheets>
  <definedNames>
    <definedName name="_xlnm.Print_Titles" localSheetId="1">'Budget Detail'!$1:$8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2" i="1"/>
  <c r="K51" i="1"/>
  <c r="K50" i="1"/>
  <c r="K52" i="1"/>
  <c r="K11" i="1"/>
  <c r="K13" i="1"/>
  <c r="K14" i="1"/>
  <c r="K24" i="1"/>
  <c r="K25" i="1"/>
  <c r="K26" i="1"/>
  <c r="K27" i="1"/>
  <c r="K28" i="1"/>
  <c r="K30" i="1"/>
  <c r="K36" i="1"/>
  <c r="K37" i="1"/>
  <c r="K38" i="1"/>
  <c r="K39" i="1"/>
  <c r="K40" i="1"/>
  <c r="B15" i="3"/>
  <c r="B14" i="3"/>
  <c r="B10" i="3"/>
  <c r="B11" i="3"/>
  <c r="B12" i="3"/>
  <c r="B13" i="3"/>
  <c r="B9" i="3"/>
  <c r="D4" i="3"/>
  <c r="D3" i="3"/>
  <c r="B4" i="3"/>
  <c r="B3" i="3"/>
  <c r="A4" i="3"/>
  <c r="A3" i="3"/>
  <c r="K33" i="1"/>
  <c r="K34" i="1"/>
  <c r="K44" i="1"/>
  <c r="K45" i="1"/>
  <c r="K32" i="1"/>
  <c r="K31" i="1"/>
  <c r="K55" i="1"/>
  <c r="K54" i="1"/>
  <c r="K56" i="1"/>
  <c r="K57" i="1"/>
  <c r="K46" i="1" l="1"/>
  <c r="C12" i="3" s="1"/>
  <c r="K58" i="1"/>
  <c r="K41" i="1"/>
  <c r="C11" i="3" s="1"/>
  <c r="K16" i="1"/>
  <c r="C13" i="3"/>
  <c r="C9" i="3"/>
  <c r="K19" i="1"/>
  <c r="K20" i="1" s="1"/>
  <c r="C10" i="3" s="1"/>
  <c r="K60" i="1" l="1"/>
  <c r="K63" i="1" s="1"/>
  <c r="K64" i="1" s="1"/>
  <c r="C14" i="3" s="1"/>
  <c r="K66" i="1" l="1"/>
  <c r="K69" i="1" l="1"/>
  <c r="K70" i="1" l="1"/>
  <c r="K72" i="1" s="1"/>
  <c r="C15" i="3"/>
  <c r="C17" i="3" l="1"/>
  <c r="D11" i="3" l="1"/>
  <c r="D12" i="3"/>
  <c r="D9" i="3"/>
  <c r="D17" i="3" s="1"/>
  <c r="D10" i="3"/>
  <c r="D13" i="3"/>
  <c r="D14" i="3"/>
  <c r="D15" i="3"/>
</calcChain>
</file>

<file path=xl/sharedStrings.xml><?xml version="1.0" encoding="utf-8"?>
<sst xmlns="http://schemas.openxmlformats.org/spreadsheetml/2006/main" count="163" uniqueCount="83">
  <si>
    <t>START DATE</t>
  </si>
  <si>
    <t>END DATE</t>
  </si>
  <si>
    <t>No.</t>
  </si>
  <si>
    <t>DESCRIPTION</t>
  </si>
  <si>
    <t>Unit No.#</t>
  </si>
  <si>
    <t>Unit Type</t>
  </si>
  <si>
    <t>Unit Cost</t>
  </si>
  <si>
    <t xml:space="preserve">Total Cost  </t>
  </si>
  <si>
    <t>Remarks</t>
  </si>
  <si>
    <t>I</t>
  </si>
  <si>
    <t>PERSONNEL</t>
  </si>
  <si>
    <t>Staff salaries</t>
  </si>
  <si>
    <t>Research Associate</t>
  </si>
  <si>
    <t>month</t>
  </si>
  <si>
    <t>person</t>
  </si>
  <si>
    <t>Research Manager</t>
  </si>
  <si>
    <t>II</t>
  </si>
  <si>
    <t>FRINGE BENEFITS AND ALLOWANCES</t>
  </si>
  <si>
    <t>Fringe benefit and allowances</t>
  </si>
  <si>
    <t>III</t>
  </si>
  <si>
    <t>day</t>
  </si>
  <si>
    <t>IV</t>
  </si>
  <si>
    <t>TRAVEL AND PERDIEM</t>
  </si>
  <si>
    <t>International Travel (Staff training in India)</t>
  </si>
  <si>
    <t xml:space="preserve">Airfare </t>
  </si>
  <si>
    <t>trip</t>
  </si>
  <si>
    <t>return ticket</t>
  </si>
  <si>
    <t>Hotel</t>
  </si>
  <si>
    <t>5 days/trip</t>
  </si>
  <si>
    <t>Perdiem</t>
  </si>
  <si>
    <t>Ground transportation</t>
  </si>
  <si>
    <t>V</t>
  </si>
  <si>
    <t>EQUIPMENT</t>
  </si>
  <si>
    <t>Laptop</t>
  </si>
  <si>
    <t>unit</t>
  </si>
  <si>
    <t>VI</t>
  </si>
  <si>
    <t>time</t>
  </si>
  <si>
    <t>VII</t>
  </si>
  <si>
    <t xml:space="preserve">RESEARCH COST </t>
  </si>
  <si>
    <t>Survey cost</t>
  </si>
  <si>
    <t>INDIRECT COST</t>
  </si>
  <si>
    <t>Overhead</t>
  </si>
  <si>
    <t>TOTAL DIRECT AND INDIRECT COSTS</t>
  </si>
  <si>
    <t>VALUE ADDED TAX (VAT)</t>
  </si>
  <si>
    <t>GRAND TOTAL</t>
  </si>
  <si>
    <t>TOTAL</t>
  </si>
  <si>
    <t>Frequency</t>
  </si>
  <si>
    <t>No</t>
  </si>
  <si>
    <t xml:space="preserve"> % of Total</t>
  </si>
  <si>
    <t>Project Name:</t>
  </si>
  <si>
    <t>Donor Name:</t>
  </si>
  <si>
    <t>BUDGET SUMMARY</t>
  </si>
  <si>
    <t>Start Date:</t>
  </si>
  <si>
    <t>End Date:</t>
  </si>
  <si>
    <t>AMOUNT</t>
  </si>
  <si>
    <t>RESEARCH COST</t>
  </si>
  <si>
    <t>DIRECT COSTS</t>
  </si>
  <si>
    <t>VAT</t>
  </si>
  <si>
    <t>PROJECT BUDGET</t>
  </si>
  <si>
    <t>Data Manager</t>
  </si>
  <si>
    <t>Dropbox</t>
  </si>
  <si>
    <t>Backcheck</t>
  </si>
  <si>
    <t xml:space="preserve">lumpsum </t>
  </si>
  <si>
    <t>lumpsum</t>
  </si>
  <si>
    <t>team</t>
  </si>
  <si>
    <t>persons</t>
  </si>
  <si>
    <t>respondents</t>
  </si>
  <si>
    <t>COVID-19 Cost</t>
  </si>
  <si>
    <t>Salary Enumerator during isolation</t>
  </si>
  <si>
    <t>Salary Supervisor during isolation</t>
  </si>
  <si>
    <t>Accomodation for isolation</t>
  </si>
  <si>
    <t>Personal Protection Equipment</t>
  </si>
  <si>
    <t>Only on force majeur situation</t>
  </si>
  <si>
    <t>Domestic Travel for RA</t>
  </si>
  <si>
    <t>VISA &amp; Covid-19 test</t>
  </si>
  <si>
    <t>pack</t>
  </si>
  <si>
    <t>phone based</t>
  </si>
  <si>
    <t>Rapid Test, mask, face shield and others</t>
  </si>
  <si>
    <t>Domestic Travel for RM</t>
  </si>
  <si>
    <t>Dissemination</t>
  </si>
  <si>
    <t>RA Support</t>
  </si>
  <si>
    <t>Senior Management</t>
  </si>
  <si>
    <t>IFII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</si>
</sst>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d\-mmm\-yy;@"/>
    <numFmt numFmtId="168" formatCode="_(* #,##0.00_);_(* \(#,##0.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Kalinga"/>
      <family val="2"/>
    </font>
    <font>
      <sz val="8"/>
      <color theme="5"/>
      <name val="Kalinga"/>
      <family val="2"/>
    </font>
    <font>
      <sz val="8"/>
      <color rgb="FFC00000"/>
      <name val="Kalinga"/>
      <family val="2"/>
    </font>
    <font>
      <b/>
      <sz val="10"/>
      <name val="Kalinga"/>
      <family val="2"/>
    </font>
    <font>
      <b/>
      <sz val="8"/>
      <name val="Kalinga"/>
      <family val="2"/>
    </font>
    <font>
      <b/>
      <sz val="8"/>
      <name val="Khmer UI"/>
      <family val="2"/>
    </font>
    <font>
      <sz val="8"/>
      <color theme="1"/>
      <name val="Kalinga"/>
      <family val="2"/>
    </font>
    <font>
      <sz val="10"/>
      <name val="Kalinga"/>
      <family val="2"/>
    </font>
    <font>
      <sz val="11"/>
      <color theme="1"/>
      <name val="Kalinga"/>
      <family val="2"/>
    </font>
    <font>
      <b/>
      <sz val="16"/>
      <color theme="5"/>
      <name val="Khmer UI"/>
      <family val="2"/>
    </font>
    <font>
      <b/>
      <sz val="20"/>
      <color theme="5"/>
      <name val="Khmer UI"/>
      <family val="2"/>
    </font>
    <font>
      <sz val="9"/>
      <name val="Kalinga"/>
      <family val="2"/>
    </font>
    <font>
      <sz val="10"/>
      <color theme="1"/>
      <name val="Kalinga"/>
      <family val="2"/>
    </font>
    <font>
      <sz val="10"/>
      <color rgb="FF000000"/>
      <name val="Arial"/>
      <family val="2"/>
    </font>
    <font>
      <b/>
      <i/>
      <sz val="8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</cellStyleXfs>
  <cellXfs count="20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164" fontId="2" fillId="0" borderId="0" xfId="1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67" fontId="2" fillId="0" borderId="2" xfId="2" applyNumberFormat="1" applyFont="1" applyFill="1" applyBorder="1" applyAlignment="1" applyProtection="1">
      <alignment horizontal="center" vertical="center"/>
      <protection locked="0"/>
    </xf>
    <xf numFmtId="167" fontId="2" fillId="0" borderId="0" xfId="2" applyNumberFormat="1" applyFont="1" applyFill="1" applyBorder="1" applyAlignment="1" applyProtection="1">
      <alignment horizontal="center" vertical="center"/>
      <protection locked="0"/>
    </xf>
    <xf numFmtId="165" fontId="2" fillId="0" borderId="0" xfId="2" applyFont="1" applyFill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right" vertical="center"/>
      <protection locked="0"/>
    </xf>
    <xf numFmtId="164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165" fontId="5" fillId="0" borderId="6" xfId="2" applyFont="1" applyFill="1" applyBorder="1" applyAlignment="1" applyProtection="1">
      <alignment horizontal="right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  <xf numFmtId="164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165" fontId="2" fillId="0" borderId="10" xfId="2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NumberFormat="1" applyFont="1" applyFill="1" applyBorder="1" applyAlignment="1" applyProtection="1">
      <alignment vertical="center"/>
      <protection locked="0"/>
    </xf>
    <xf numFmtId="164" fontId="7" fillId="0" borderId="10" xfId="1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</xf>
    <xf numFmtId="165" fontId="7" fillId="0" borderId="10" xfId="2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NumberFormat="1" applyFont="1" applyFill="1" applyBorder="1" applyAlignment="1" applyProtection="1">
      <alignment vertical="center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165" fontId="5" fillId="0" borderId="10" xfId="2" applyFont="1" applyFill="1" applyBorder="1" applyAlignment="1" applyProtection="1">
      <alignment horizontal="right" vertical="center"/>
      <protection locked="0"/>
    </xf>
    <xf numFmtId="165" fontId="5" fillId="0" borderId="10" xfId="2" applyFont="1" applyFill="1" applyBorder="1" applyAlignment="1" applyProtection="1">
      <alignment horizontal="right" vertical="center"/>
    </xf>
    <xf numFmtId="165" fontId="2" fillId="0" borderId="10" xfId="2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right" vertical="center"/>
      <protection locked="0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165" fontId="7" fillId="0" borderId="10" xfId="2" applyFont="1" applyFill="1" applyBorder="1" applyAlignment="1" applyProtection="1">
      <alignment horizontal="righ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left" vertical="center"/>
    </xf>
    <xf numFmtId="164" fontId="2" fillId="0" borderId="10" xfId="1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vertical="center"/>
      <protection locked="0"/>
    </xf>
    <xf numFmtId="165" fontId="2" fillId="0" borderId="10" xfId="2" applyFont="1" applyFill="1" applyBorder="1" applyAlignment="1" applyProtection="1">
      <alignment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165" fontId="7" fillId="0" borderId="10" xfId="2" applyFont="1" applyFill="1" applyBorder="1" applyAlignment="1" applyProtection="1">
      <alignment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</xf>
    <xf numFmtId="165" fontId="5" fillId="0" borderId="10" xfId="2" applyFont="1" applyFill="1" applyBorder="1" applyAlignment="1" applyProtection="1">
      <alignment vertical="center"/>
    </xf>
    <xf numFmtId="9" fontId="2" fillId="0" borderId="13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  <protection locked="0"/>
    </xf>
    <xf numFmtId="9" fontId="6" fillId="0" borderId="13" xfId="0" applyNumberFormat="1" applyFont="1" applyFill="1" applyBorder="1" applyAlignment="1" applyProtection="1">
      <alignment horizontal="left" vertical="center"/>
      <protection locked="0"/>
    </xf>
    <xf numFmtId="165" fontId="5" fillId="0" borderId="10" xfId="2" applyFont="1" applyFill="1" applyBorder="1" applyAlignment="1" applyProtection="1">
      <alignment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164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165" fontId="2" fillId="0" borderId="14" xfId="2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165" fontId="5" fillId="0" borderId="2" xfId="2" applyFont="1" applyFill="1" applyBorder="1" applyAlignment="1" applyProtection="1">
      <alignment vertical="center"/>
      <protection locked="0"/>
    </xf>
    <xf numFmtId="10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NumberFormat="1" applyFont="1" applyAlignment="1" applyProtection="1">
      <alignment vertical="center"/>
      <protection locked="0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right" vertical="center"/>
    </xf>
    <xf numFmtId="10" fontId="9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8" xfId="0" applyFont="1" applyBorder="1" applyAlignment="1">
      <alignment horizontal="center"/>
    </xf>
    <xf numFmtId="10" fontId="9" fillId="0" borderId="21" xfId="0" applyNumberFormat="1" applyFont="1" applyBorder="1" applyAlignment="1" applyProtection="1">
      <alignment horizontal="right" vertical="center"/>
      <protection locked="0"/>
    </xf>
    <xf numFmtId="0" fontId="9" fillId="0" borderId="19" xfId="0" applyNumberFormat="1" applyFont="1" applyFill="1" applyBorder="1" applyAlignment="1">
      <alignment horizontal="left" vertical="center"/>
    </xf>
    <xf numFmtId="0" fontId="9" fillId="0" borderId="19" xfId="0" applyNumberFormat="1" applyFont="1" applyFill="1" applyBorder="1" applyAlignment="1">
      <alignment vertical="center"/>
    </xf>
    <xf numFmtId="0" fontId="10" fillId="0" borderId="22" xfId="0" applyFont="1" applyBorder="1" applyAlignment="1">
      <alignment horizontal="center"/>
    </xf>
    <xf numFmtId="0" fontId="5" fillId="0" borderId="23" xfId="0" applyNumberFormat="1" applyFont="1" applyFill="1" applyBorder="1" applyAlignment="1">
      <alignment horizontal="center" vertical="center" wrapText="1"/>
    </xf>
    <xf numFmtId="10" fontId="5" fillId="0" borderId="25" xfId="0" applyNumberFormat="1" applyFont="1" applyBorder="1" applyAlignment="1" applyProtection="1">
      <alignment horizontal="center" vertical="center" wrapText="1"/>
      <protection locked="0"/>
    </xf>
    <xf numFmtId="166" fontId="9" fillId="0" borderId="0" xfId="1" applyFont="1" applyFill="1" applyBorder="1" applyAlignment="1">
      <alignment horizontal="left" vertical="center"/>
    </xf>
    <xf numFmtId="166" fontId="9" fillId="0" borderId="0" xfId="1" applyFont="1" applyFill="1" applyBorder="1" applyAlignment="1">
      <alignment horizontal="right" vertical="center"/>
    </xf>
    <xf numFmtId="166" fontId="5" fillId="0" borderId="24" xfId="1" applyFont="1" applyFill="1" applyBorder="1" applyAlignment="1">
      <alignment horizontal="center" vertical="center" wrapText="1"/>
    </xf>
    <xf numFmtId="166" fontId="9" fillId="0" borderId="0" xfId="1" applyFont="1" applyBorder="1" applyAlignment="1">
      <alignment horizontal="right" vertical="center"/>
    </xf>
    <xf numFmtId="166" fontId="9" fillId="0" borderId="0" xfId="1" applyFont="1" applyAlignment="1">
      <alignment horizontal="right" vertical="center"/>
    </xf>
    <xf numFmtId="166" fontId="9" fillId="0" borderId="0" xfId="1" applyFont="1" applyAlignment="1" applyProtection="1">
      <alignment vertical="center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164" fontId="3" fillId="0" borderId="26" xfId="1" applyNumberFormat="1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2" fillId="0" borderId="16" xfId="0" applyNumberFormat="1" applyFont="1" applyFill="1" applyBorder="1" applyAlignment="1" applyProtection="1">
      <alignment horizontal="left" vertical="center"/>
      <protection locked="0"/>
    </xf>
    <xf numFmtId="0" fontId="9" fillId="0" borderId="29" xfId="0" applyNumberFormat="1" applyFont="1" applyBorder="1" applyAlignment="1">
      <alignment horizontal="right" vertical="center"/>
    </xf>
    <xf numFmtId="10" fontId="9" fillId="0" borderId="31" xfId="0" applyNumberFormat="1" applyFont="1" applyFill="1" applyBorder="1" applyAlignment="1" applyProtection="1">
      <alignment horizontal="right" vertical="center"/>
      <protection locked="0"/>
    </xf>
    <xf numFmtId="9" fontId="5" fillId="0" borderId="25" xfId="0" applyNumberFormat="1" applyFont="1" applyFill="1" applyBorder="1" applyAlignment="1" applyProtection="1">
      <alignment horizontal="right" vertical="center"/>
      <protection locked="0"/>
    </xf>
    <xf numFmtId="0" fontId="10" fillId="0" borderId="28" xfId="0" applyFont="1" applyBorder="1" applyAlignment="1">
      <alignment horizontal="center"/>
    </xf>
    <xf numFmtId="0" fontId="9" fillId="0" borderId="8" xfId="0" applyNumberFormat="1" applyFont="1" applyFill="1" applyBorder="1" applyAlignment="1" applyProtection="1">
      <alignment vertical="center"/>
      <protection locked="0"/>
    </xf>
    <xf numFmtId="0" fontId="9" fillId="0" borderId="12" xfId="0" applyNumberFormat="1" applyFont="1" applyFill="1" applyBorder="1" applyAlignment="1" applyProtection="1">
      <alignment vertical="center"/>
      <protection locked="0"/>
    </xf>
    <xf numFmtId="0" fontId="13" fillId="0" borderId="8" xfId="0" applyNumberFormat="1" applyFont="1" applyFill="1" applyBorder="1" applyAlignment="1" applyProtection="1">
      <alignment vertical="center" wrapText="1"/>
      <protection locked="0"/>
    </xf>
    <xf numFmtId="0" fontId="13" fillId="0" borderId="12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left" vertical="center" wrapText="1"/>
    </xf>
    <xf numFmtId="166" fontId="9" fillId="0" borderId="27" xfId="1" applyFont="1" applyFill="1" applyBorder="1" applyAlignment="1">
      <alignment horizontal="left" vertical="center"/>
    </xf>
    <xf numFmtId="167" fontId="9" fillId="0" borderId="27" xfId="0" applyNumberFormat="1" applyFont="1" applyBorder="1" applyAlignment="1" applyProtection="1">
      <alignment horizontal="right" vertical="center"/>
      <protection locked="0"/>
    </xf>
    <xf numFmtId="0" fontId="8" fillId="0" borderId="12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left" vertical="center" wrapText="1"/>
    </xf>
    <xf numFmtId="166" fontId="9" fillId="0" borderId="12" xfId="1" applyFont="1" applyFill="1" applyBorder="1" applyAlignment="1">
      <alignment horizontal="left" vertical="center"/>
    </xf>
    <xf numFmtId="167" fontId="9" fillId="0" borderId="12" xfId="0" applyNumberFormat="1" applyFont="1" applyBorder="1" applyAlignment="1" applyProtection="1">
      <alignment horizontal="right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7" fontId="2" fillId="0" borderId="0" xfId="2" applyNumberFormat="1" applyFont="1" applyFill="1" applyBorder="1" applyAlignment="1" applyProtection="1">
      <alignment horizontal="right" vertical="center"/>
      <protection locked="0"/>
    </xf>
    <xf numFmtId="167" fontId="2" fillId="0" borderId="0" xfId="2" applyNumberFormat="1" applyFont="1" applyFill="1" applyBorder="1" applyAlignment="1" applyProtection="1">
      <alignment horizontal="left" vertical="center"/>
      <protection locked="0"/>
    </xf>
    <xf numFmtId="165" fontId="9" fillId="0" borderId="20" xfId="2" applyFont="1" applyFill="1" applyBorder="1" applyAlignment="1">
      <alignment horizontal="right" vertical="center"/>
    </xf>
    <xf numFmtId="165" fontId="9" fillId="0" borderId="30" xfId="2" applyFont="1" applyBorder="1" applyAlignment="1">
      <alignment horizontal="right" vertical="center"/>
    </xf>
    <xf numFmtId="165" fontId="5" fillId="0" borderId="24" xfId="2" applyFont="1" applyFill="1" applyBorder="1" applyAlignment="1">
      <alignment horizontal="right" vertical="center"/>
    </xf>
    <xf numFmtId="168" fontId="3" fillId="0" borderId="26" xfId="1" applyNumberFormat="1" applyFont="1" applyFill="1" applyBorder="1" applyAlignment="1">
      <alignment horizontal="center" vertical="center"/>
    </xf>
    <xf numFmtId="168" fontId="2" fillId="0" borderId="0" xfId="1" applyNumberFormat="1" applyFont="1" applyFill="1" applyAlignment="1" applyProtection="1">
      <alignment horizontal="center" vertical="center"/>
      <protection locked="0"/>
    </xf>
    <xf numFmtId="168" fontId="2" fillId="0" borderId="0" xfId="0" applyNumberFormat="1" applyFont="1" applyFill="1" applyAlignment="1" applyProtection="1">
      <alignment vertical="center"/>
      <protection locked="0"/>
    </xf>
    <xf numFmtId="168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2" fillId="0" borderId="10" xfId="1" applyNumberFormat="1" applyFont="1" applyFill="1" applyBorder="1" applyAlignment="1" applyProtection="1">
      <alignment horizontal="center" vertical="center"/>
      <protection locked="0"/>
    </xf>
    <xf numFmtId="168" fontId="7" fillId="0" borderId="10" xfId="1" applyNumberFormat="1" applyFont="1" applyFill="1" applyBorder="1" applyAlignment="1" applyProtection="1">
      <alignment horizontal="center" vertical="center"/>
    </xf>
    <xf numFmtId="168" fontId="5" fillId="0" borderId="10" xfId="1" applyNumberFormat="1" applyFont="1" applyFill="1" applyBorder="1" applyAlignment="1" applyProtection="1">
      <alignment horizontal="center" vertical="center"/>
      <protection locked="0"/>
    </xf>
    <xf numFmtId="168" fontId="7" fillId="0" borderId="10" xfId="1" applyNumberFormat="1" applyFont="1" applyFill="1" applyBorder="1" applyAlignment="1" applyProtection="1">
      <alignment horizontal="center" vertical="center"/>
      <protection locked="0"/>
    </xf>
    <xf numFmtId="168" fontId="2" fillId="0" borderId="10" xfId="1" applyNumberFormat="1" applyFont="1" applyFill="1" applyBorder="1" applyAlignment="1" applyProtection="1">
      <alignment horizontal="center" vertical="center"/>
    </xf>
    <xf numFmtId="168" fontId="5" fillId="0" borderId="10" xfId="1" applyNumberFormat="1" applyFont="1" applyFill="1" applyBorder="1" applyAlignment="1" applyProtection="1">
      <alignment horizontal="center" vertical="center"/>
    </xf>
    <xf numFmtId="168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165" fontId="2" fillId="2" borderId="10" xfId="2" applyFont="1" applyFill="1" applyBorder="1" applyAlignment="1" applyProtection="1">
      <alignment horizontal="right" vertical="center"/>
      <protection locked="0"/>
    </xf>
    <xf numFmtId="164" fontId="2" fillId="2" borderId="10" xfId="1" applyNumberFormat="1" applyFont="1" applyFill="1" applyBorder="1" applyAlignment="1" applyProtection="1">
      <alignment horizontal="center" vertical="center"/>
      <protection locked="0"/>
    </xf>
    <xf numFmtId="168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7" fillId="0" borderId="17" xfId="0" applyFont="1" applyFill="1" applyBorder="1" applyAlignment="1" applyProtection="1">
      <alignment horizontal="right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9" fontId="5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9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Fill="1" applyBorder="1" applyAlignment="1" applyProtection="1">
      <alignment horizontal="center" vertical="center"/>
      <protection locked="0"/>
    </xf>
    <xf numFmtId="164" fontId="2" fillId="0" borderId="33" xfId="1" applyNumberFormat="1" applyFont="1" applyFill="1" applyBorder="1" applyAlignment="1" applyProtection="1">
      <alignment horizontal="center" vertical="center"/>
      <protection locked="0"/>
    </xf>
    <xf numFmtId="164" fontId="5" fillId="0" borderId="34" xfId="1" applyNumberFormat="1" applyFont="1" applyFill="1" applyBorder="1" applyAlignment="1" applyProtection="1">
      <alignment horizontal="center" vertical="center"/>
      <protection locked="0"/>
    </xf>
    <xf numFmtId="164" fontId="2" fillId="0" borderId="34" xfId="1" applyNumberFormat="1" applyFont="1" applyFill="1" applyBorder="1" applyAlignment="1" applyProtection="1">
      <alignment horizontal="center" vertical="center"/>
      <protection locked="0"/>
    </xf>
    <xf numFmtId="164" fontId="7" fillId="0" borderId="34" xfId="1" applyNumberFormat="1" applyFont="1" applyFill="1" applyBorder="1" applyAlignment="1" applyProtection="1">
      <alignment horizontal="center" vertical="center"/>
      <protection locked="0"/>
    </xf>
    <xf numFmtId="164" fontId="2" fillId="0" borderId="35" xfId="1" applyNumberFormat="1" applyFont="1" applyFill="1" applyBorder="1" applyAlignment="1" applyProtection="1">
      <alignment horizontal="center" vertical="center"/>
      <protection locked="0"/>
    </xf>
    <xf numFmtId="0" fontId="5" fillId="0" borderId="22" xfId="0" applyNumberFormat="1" applyFont="1" applyFill="1" applyBorder="1" applyAlignment="1">
      <alignment horizontal="left" vertical="center"/>
    </xf>
    <xf numFmtId="0" fontId="5" fillId="0" borderId="3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1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4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 xr:uid="{1EA569A3-175B-41CC-B698-30D033977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1895475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552699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1828800</xdr:colOff>
      <xdr:row>2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81939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abSelected="1" workbookViewId="0">
      <selection activeCell="H4" activeCellId="1" sqref="G4 H4"/>
    </sheetView>
  </sheetViews>
  <sheetFormatPr defaultColWidth="9.140625" defaultRowHeight="18" x14ac:dyDescent="0.45"/>
  <cols>
    <col min="1" max="1" width="9.85546875" style="101" bestFit="1" customWidth="1"/>
    <col min="2" max="2" width="40.42578125" style="96" bestFit="1" customWidth="1"/>
    <col min="3" max="3" width="14.140625" style="115" customWidth="1"/>
    <col min="4" max="4" width="12.140625" style="95" bestFit="1" customWidth="1"/>
    <col min="5" max="16384" width="9.140625" style="102"/>
  </cols>
  <sheetData>
    <row r="1" spans="1:4" customFormat="1" ht="30.75" customHeight="1" x14ac:dyDescent="0.25">
      <c r="A1" s="1"/>
      <c r="B1" s="2"/>
      <c r="C1" s="136"/>
      <c r="D1" s="136"/>
    </row>
    <row r="2" spans="1:4" customFormat="1" ht="15.75" customHeight="1" thickBot="1" x14ac:dyDescent="0.3">
      <c r="A2" s="4"/>
      <c r="B2" s="5"/>
      <c r="C2" s="137"/>
      <c r="D2" s="137"/>
    </row>
    <row r="3" spans="1:4" s="135" customFormat="1" ht="25.5" x14ac:dyDescent="0.25">
      <c r="A3" s="138" t="str">
        <f>'Budget Detail'!A4:C4</f>
        <v>Project Name:</v>
      </c>
      <c r="B3" s="139">
        <f>'Budget Detail'!D4</f>
        <v>0</v>
      </c>
      <c r="C3" s="140" t="s">
        <v>52</v>
      </c>
      <c r="D3" s="141">
        <f>'Budget Detail'!J5</f>
        <v>0</v>
      </c>
    </row>
    <row r="4" spans="1:4" s="135" customFormat="1" ht="33" customHeight="1" x14ac:dyDescent="0.25">
      <c r="A4" s="142" t="str">
        <f>'Budget Detail'!A5:C5</f>
        <v>Donor Name:</v>
      </c>
      <c r="B4" s="143" t="str">
        <f>'Budget Detail'!D5</f>
        <v>IFII</v>
      </c>
      <c r="C4" s="144" t="s">
        <v>53</v>
      </c>
      <c r="D4" s="145">
        <f>'Budget Detail'!K5</f>
        <v>0</v>
      </c>
    </row>
    <row r="5" spans="1:4" s="135" customFormat="1" ht="16.5" x14ac:dyDescent="0.25">
      <c r="A5" s="133"/>
      <c r="B5" s="134"/>
      <c r="C5" s="110"/>
      <c r="D5" s="95"/>
    </row>
    <row r="6" spans="1:4" ht="18.75" customHeight="1" x14ac:dyDescent="0.45">
      <c r="A6" s="193" t="s">
        <v>51</v>
      </c>
      <c r="B6" s="193"/>
      <c r="C6" s="193"/>
      <c r="D6" s="193"/>
    </row>
    <row r="7" spans="1:4" ht="18.75" thickBot="1" x14ac:dyDescent="0.5">
      <c r="B7" s="97"/>
      <c r="C7" s="111"/>
    </row>
    <row r="8" spans="1:4" ht="16.5" customHeight="1" thickBot="1" x14ac:dyDescent="0.5">
      <c r="A8" s="107" t="s">
        <v>47</v>
      </c>
      <c r="B8" s="108" t="s">
        <v>3</v>
      </c>
      <c r="C8" s="112" t="s">
        <v>54</v>
      </c>
      <c r="D8" s="109" t="s">
        <v>48</v>
      </c>
    </row>
    <row r="9" spans="1:4" x14ac:dyDescent="0.45">
      <c r="A9" s="103" t="s">
        <v>9</v>
      </c>
      <c r="B9" s="105" t="str">
        <f>'Budget Detail'!C16</f>
        <v>PERSONNEL</v>
      </c>
      <c r="C9" s="151">
        <f>VLOOKUP(B9,'Budget Detail'!$C:$K,9,FALSE)</f>
        <v>0</v>
      </c>
      <c r="D9" s="104" t="e">
        <f t="shared" ref="D9:D15" si="0">C9/$C$17</f>
        <v>#DIV/0!</v>
      </c>
    </row>
    <row r="10" spans="1:4" x14ac:dyDescent="0.45">
      <c r="A10" s="103" t="s">
        <v>16</v>
      </c>
      <c r="B10" s="105" t="str">
        <f>'Budget Detail'!C20</f>
        <v>FRINGE BENEFITS AND ALLOWANCES</v>
      </c>
      <c r="C10" s="151">
        <f>VLOOKUP(B10,'Budget Detail'!$C:$K,9,FALSE)</f>
        <v>0</v>
      </c>
      <c r="D10" s="104" t="e">
        <f t="shared" si="0"/>
        <v>#DIV/0!</v>
      </c>
    </row>
    <row r="11" spans="1:4" x14ac:dyDescent="0.45">
      <c r="A11" s="103" t="s">
        <v>19</v>
      </c>
      <c r="B11" s="105" t="str">
        <f>'Budget Detail'!C41</f>
        <v>TRAVEL AND PERDIEM</v>
      </c>
      <c r="C11" s="151">
        <f>VLOOKUP(B11,'Budget Detail'!$C:$K,9,FALSE)</f>
        <v>0</v>
      </c>
      <c r="D11" s="104" t="e">
        <f t="shared" si="0"/>
        <v>#DIV/0!</v>
      </c>
    </row>
    <row r="12" spans="1:4" x14ac:dyDescent="0.45">
      <c r="A12" s="103" t="s">
        <v>21</v>
      </c>
      <c r="B12" s="105" t="str">
        <f>'Budget Detail'!C46</f>
        <v>EQUIPMENT</v>
      </c>
      <c r="C12" s="151">
        <f>VLOOKUP(B12,'Budget Detail'!$C:$K,9,FALSE)</f>
        <v>0</v>
      </c>
      <c r="D12" s="104" t="e">
        <f t="shared" si="0"/>
        <v>#DIV/0!</v>
      </c>
    </row>
    <row r="13" spans="1:4" x14ac:dyDescent="0.45">
      <c r="A13" s="103" t="s">
        <v>31</v>
      </c>
      <c r="B13" s="105" t="str">
        <f>'Budget Detail'!C58</f>
        <v>RESEARCH COST</v>
      </c>
      <c r="C13" s="151">
        <f>VLOOKUP(B13,'Budget Detail'!$C:$K,9,FALSE)</f>
        <v>0</v>
      </c>
      <c r="D13" s="104" t="e">
        <f t="shared" si="0"/>
        <v>#DIV/0!</v>
      </c>
    </row>
    <row r="14" spans="1:4" x14ac:dyDescent="0.45">
      <c r="A14" s="103" t="s">
        <v>35</v>
      </c>
      <c r="B14" s="106" t="str">
        <f>'Budget Detail'!C64</f>
        <v>INDIRECT COST</v>
      </c>
      <c r="C14" s="151">
        <f>VLOOKUP(B14,'Budget Detail'!$C:$K,9,FALSE)</f>
        <v>0</v>
      </c>
      <c r="D14" s="104" t="e">
        <f t="shared" si="0"/>
        <v>#DIV/0!</v>
      </c>
    </row>
    <row r="15" spans="1:4" x14ac:dyDescent="0.45">
      <c r="A15" s="103" t="s">
        <v>37</v>
      </c>
      <c r="B15" s="106" t="str">
        <f>'Budget Detail'!C70</f>
        <v>VAT</v>
      </c>
      <c r="C15" s="151">
        <f>VLOOKUP(B15,'Budget Detail'!$C:$K,9,FALSE)</f>
        <v>0</v>
      </c>
      <c r="D15" s="104" t="e">
        <f t="shared" si="0"/>
        <v>#DIV/0!</v>
      </c>
    </row>
    <row r="16" spans="1:4" ht="18.75" thickBot="1" x14ac:dyDescent="0.5">
      <c r="A16" s="128"/>
      <c r="B16" s="125"/>
      <c r="C16" s="152"/>
      <c r="D16" s="126"/>
    </row>
    <row r="17" spans="1:4" ht="18.75" thickBot="1" x14ac:dyDescent="0.5">
      <c r="A17" s="191" t="s">
        <v>44</v>
      </c>
      <c r="B17" s="192"/>
      <c r="C17" s="153">
        <f>SUM(C9:C16)</f>
        <v>0</v>
      </c>
      <c r="D17" s="127" t="e">
        <f>SUM(D9:D16)</f>
        <v>#DIV/0!</v>
      </c>
    </row>
    <row r="18" spans="1:4" x14ac:dyDescent="0.45">
      <c r="B18" s="98"/>
      <c r="C18" s="113"/>
      <c r="D18" s="99"/>
    </row>
    <row r="19" spans="1:4" x14ac:dyDescent="0.45">
      <c r="B19" s="100"/>
      <c r="C19" s="114"/>
    </row>
    <row r="20" spans="1:4" x14ac:dyDescent="0.45">
      <c r="B20" s="100"/>
      <c r="C20" s="114"/>
    </row>
    <row r="21" spans="1:4" x14ac:dyDescent="0.45">
      <c r="B21" s="100"/>
      <c r="C21" s="114"/>
    </row>
  </sheetData>
  <mergeCells count="2">
    <mergeCell ref="A17:B17"/>
    <mergeCell ref="A6:D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workbookViewId="0">
      <selection activeCell="J15" sqref="J15"/>
    </sheetView>
  </sheetViews>
  <sheetFormatPr defaultColWidth="8.85546875" defaultRowHeight="15" x14ac:dyDescent="0.25"/>
  <cols>
    <col min="1" max="1" width="4" style="8" bestFit="1" customWidth="1"/>
    <col min="2" max="3" width="5.42578125" style="9" customWidth="1"/>
    <col min="4" max="4" width="29.42578125" style="10" customWidth="1"/>
    <col min="5" max="5" width="4.42578125" style="9" bestFit="1" customWidth="1"/>
    <col min="6" max="6" width="4.42578125" style="11" bestFit="1" customWidth="1"/>
    <col min="7" max="7" width="5.85546875" style="9" bestFit="1" customWidth="1"/>
    <col min="8" max="8" width="8.42578125" style="155" bestFit="1" customWidth="1"/>
    <col min="9" max="9" width="6.42578125" style="9" bestFit="1" customWidth="1"/>
    <col min="10" max="10" width="10.42578125" style="16" bestFit="1" customWidth="1"/>
    <col min="11" max="11" width="16.5703125" style="16" customWidth="1"/>
    <col min="12" max="12" width="40.42578125" style="9" bestFit="1" customWidth="1"/>
    <col min="13" max="13" width="11.140625" bestFit="1" customWidth="1"/>
  </cols>
  <sheetData>
    <row r="1" spans="1:12" ht="30.75" customHeight="1" x14ac:dyDescent="0.25">
      <c r="A1" s="1"/>
      <c r="B1" s="2"/>
      <c r="C1" s="2"/>
      <c r="D1" s="2"/>
      <c r="E1" s="2"/>
      <c r="F1" s="3"/>
      <c r="G1" s="3"/>
      <c r="H1" s="194" t="s">
        <v>58</v>
      </c>
      <c r="I1" s="194"/>
      <c r="J1" s="194"/>
      <c r="K1" s="194"/>
      <c r="L1" s="194"/>
    </row>
    <row r="2" spans="1:12" ht="15.75" customHeight="1" thickBot="1" x14ac:dyDescent="0.3">
      <c r="A2" s="4"/>
      <c r="B2" s="5"/>
      <c r="C2" s="5"/>
      <c r="D2" s="6"/>
      <c r="E2" s="6"/>
      <c r="F2" s="7"/>
      <c r="G2" s="5"/>
      <c r="H2" s="195"/>
      <c r="I2" s="195"/>
      <c r="J2" s="195"/>
      <c r="K2" s="195"/>
      <c r="L2" s="195"/>
    </row>
    <row r="3" spans="1:12" ht="7.5" customHeight="1" x14ac:dyDescent="0.25">
      <c r="A3" s="116"/>
      <c r="B3" s="117"/>
      <c r="C3" s="117"/>
      <c r="D3" s="118"/>
      <c r="E3" s="118"/>
      <c r="F3" s="119"/>
      <c r="G3" s="117"/>
      <c r="H3" s="154"/>
      <c r="I3" s="120"/>
      <c r="J3" s="120"/>
      <c r="K3" s="120"/>
      <c r="L3" s="120"/>
    </row>
    <row r="4" spans="1:12" ht="16.5" x14ac:dyDescent="0.25">
      <c r="A4" s="196" t="s">
        <v>49</v>
      </c>
      <c r="B4" s="196"/>
      <c r="C4" s="196"/>
      <c r="D4" s="131"/>
      <c r="E4" s="131"/>
      <c r="F4" s="131"/>
      <c r="G4" s="129"/>
      <c r="J4" s="13" t="s">
        <v>0</v>
      </c>
      <c r="K4" s="13" t="s">
        <v>1</v>
      </c>
    </row>
    <row r="5" spans="1:12" ht="16.5" x14ac:dyDescent="0.25">
      <c r="A5" s="197" t="s">
        <v>50</v>
      </c>
      <c r="B5" s="197"/>
      <c r="C5" s="197"/>
      <c r="D5" s="132" t="s">
        <v>82</v>
      </c>
      <c r="E5" s="132"/>
      <c r="F5" s="132"/>
      <c r="G5" s="130"/>
      <c r="H5" s="156"/>
      <c r="J5" s="14"/>
      <c r="K5" s="14"/>
      <c r="L5" s="15"/>
    </row>
    <row r="6" spans="1:12" ht="16.5" x14ac:dyDescent="0.25">
      <c r="A6" s="146"/>
      <c r="B6" s="146"/>
      <c r="C6" s="146"/>
      <c r="D6" s="147"/>
      <c r="E6" s="147"/>
      <c r="F6" s="147"/>
      <c r="G6" s="148"/>
      <c r="H6" s="156"/>
      <c r="J6" s="15"/>
      <c r="K6" s="149"/>
      <c r="L6" s="150"/>
    </row>
    <row r="7" spans="1:12" x14ac:dyDescent="0.25">
      <c r="A7" s="17"/>
      <c r="B7" s="18"/>
      <c r="C7" s="18"/>
      <c r="D7" s="19"/>
      <c r="E7" s="19"/>
      <c r="G7" s="12"/>
      <c r="I7" s="12"/>
      <c r="L7" s="12"/>
    </row>
    <row r="8" spans="1:12" ht="25.5" x14ac:dyDescent="0.25">
      <c r="A8" s="20" t="s">
        <v>2</v>
      </c>
      <c r="B8" s="203" t="s">
        <v>3</v>
      </c>
      <c r="C8" s="204"/>
      <c r="D8" s="204"/>
      <c r="E8" s="205"/>
      <c r="F8" s="201" t="s">
        <v>46</v>
      </c>
      <c r="G8" s="202"/>
      <c r="H8" s="157" t="s">
        <v>4</v>
      </c>
      <c r="I8" s="20" t="s">
        <v>5</v>
      </c>
      <c r="J8" s="21" t="s">
        <v>6</v>
      </c>
      <c r="K8" s="21" t="s">
        <v>7</v>
      </c>
      <c r="L8" s="20" t="s">
        <v>8</v>
      </c>
    </row>
    <row r="9" spans="1:12" ht="16.5" x14ac:dyDescent="0.25">
      <c r="A9" s="22" t="s">
        <v>9</v>
      </c>
      <c r="B9" s="23" t="s">
        <v>10</v>
      </c>
      <c r="C9" s="121"/>
      <c r="D9" s="24"/>
      <c r="E9" s="25"/>
      <c r="F9" s="26"/>
      <c r="G9" s="27"/>
      <c r="H9" s="158"/>
      <c r="I9" s="27"/>
      <c r="J9" s="28"/>
      <c r="K9" s="28"/>
      <c r="L9" s="27"/>
    </row>
    <row r="10" spans="1:12" x14ac:dyDescent="0.25">
      <c r="A10" s="29"/>
      <c r="B10" s="30">
        <v>1</v>
      </c>
      <c r="C10" s="31" t="s">
        <v>11</v>
      </c>
      <c r="D10" s="31"/>
      <c r="E10" s="32"/>
      <c r="F10" s="33"/>
      <c r="G10" s="34"/>
      <c r="H10" s="159"/>
      <c r="I10" s="34"/>
      <c r="J10" s="35"/>
      <c r="K10" s="35"/>
      <c r="L10" s="34"/>
    </row>
    <row r="11" spans="1:12" x14ac:dyDescent="0.25">
      <c r="A11" s="29"/>
      <c r="B11" s="30"/>
      <c r="C11" s="31" t="s">
        <v>12</v>
      </c>
      <c r="D11" s="31"/>
      <c r="E11" s="32"/>
      <c r="F11" s="33"/>
      <c r="G11" s="34" t="s">
        <v>13</v>
      </c>
      <c r="H11" s="159"/>
      <c r="I11" s="34" t="s">
        <v>14</v>
      </c>
      <c r="J11" s="35"/>
      <c r="K11" s="35">
        <f>F11*H11*J11</f>
        <v>0</v>
      </c>
      <c r="L11" s="34"/>
    </row>
    <row r="12" spans="1:12" x14ac:dyDescent="0.25">
      <c r="A12" s="29"/>
      <c r="B12" s="30"/>
      <c r="C12" s="31" t="s">
        <v>80</v>
      </c>
      <c r="D12" s="31"/>
      <c r="E12" s="32"/>
      <c r="F12" s="33"/>
      <c r="G12" s="34" t="s">
        <v>13</v>
      </c>
      <c r="H12" s="159"/>
      <c r="I12" s="34" t="s">
        <v>14</v>
      </c>
      <c r="J12" s="35"/>
      <c r="K12" s="35">
        <f>F12*H12*J12</f>
        <v>0</v>
      </c>
      <c r="L12" s="34"/>
    </row>
    <row r="13" spans="1:12" x14ac:dyDescent="0.25">
      <c r="A13" s="29"/>
      <c r="B13" s="30"/>
      <c r="C13" s="31" t="s">
        <v>15</v>
      </c>
      <c r="D13" s="31"/>
      <c r="E13" s="32"/>
      <c r="F13" s="33"/>
      <c r="G13" s="34" t="s">
        <v>13</v>
      </c>
      <c r="H13" s="159"/>
      <c r="I13" s="34" t="s">
        <v>14</v>
      </c>
      <c r="J13" s="35"/>
      <c r="K13" s="35">
        <f>F13*H13*J13</f>
        <v>0</v>
      </c>
      <c r="L13" s="34"/>
    </row>
    <row r="14" spans="1:12" x14ac:dyDescent="0.25">
      <c r="A14" s="29"/>
      <c r="B14" s="30"/>
      <c r="C14" s="31" t="s">
        <v>59</v>
      </c>
      <c r="D14" s="31"/>
      <c r="E14" s="32"/>
      <c r="F14" s="33"/>
      <c r="G14" s="34" t="s">
        <v>13</v>
      </c>
      <c r="H14" s="159"/>
      <c r="I14" s="34" t="s">
        <v>14</v>
      </c>
      <c r="J14" s="35"/>
      <c r="K14" s="35">
        <f>F14*H14*J14</f>
        <v>0</v>
      </c>
      <c r="L14" s="34"/>
    </row>
    <row r="15" spans="1:12" x14ac:dyDescent="0.25">
      <c r="A15" s="29"/>
      <c r="B15" s="30">
        <v>2</v>
      </c>
      <c r="C15" s="31" t="s">
        <v>81</v>
      </c>
      <c r="D15" s="31"/>
      <c r="E15" s="183"/>
      <c r="F15" s="90"/>
      <c r="G15" s="34"/>
      <c r="H15" s="159"/>
      <c r="I15" s="34"/>
      <c r="J15" s="35"/>
      <c r="K15" s="35">
        <f>F15*H15*J15</f>
        <v>0</v>
      </c>
      <c r="L15" s="34"/>
    </row>
    <row r="16" spans="1:12" ht="15.75" x14ac:dyDescent="0.25">
      <c r="A16" s="36"/>
      <c r="B16" s="37" t="s">
        <v>45</v>
      </c>
      <c r="C16" s="122" t="s">
        <v>10</v>
      </c>
      <c r="D16" s="38"/>
      <c r="E16" s="176"/>
      <c r="F16" s="177"/>
      <c r="G16" s="40"/>
      <c r="H16" s="160"/>
      <c r="I16" s="40"/>
      <c r="J16" s="41"/>
      <c r="K16" s="41">
        <f>SUM(K10:K15)</f>
        <v>0</v>
      </c>
      <c r="L16" s="40"/>
    </row>
    <row r="17" spans="1:12" x14ac:dyDescent="0.25">
      <c r="A17" s="29"/>
      <c r="B17" s="42"/>
      <c r="C17" s="43"/>
      <c r="D17" s="43"/>
      <c r="E17" s="178"/>
      <c r="F17" s="186"/>
      <c r="G17" s="58"/>
      <c r="H17" s="159"/>
      <c r="I17" s="34"/>
      <c r="J17" s="35"/>
      <c r="K17" s="35"/>
      <c r="L17" s="34"/>
    </row>
    <row r="18" spans="1:12" ht="16.5" x14ac:dyDescent="0.25">
      <c r="A18" s="44" t="s">
        <v>16</v>
      </c>
      <c r="B18" s="45" t="s">
        <v>17</v>
      </c>
      <c r="C18" s="46"/>
      <c r="D18" s="46"/>
      <c r="E18" s="179"/>
      <c r="F18" s="187"/>
      <c r="G18" s="57"/>
      <c r="H18" s="161"/>
      <c r="I18" s="48"/>
      <c r="J18" s="49"/>
      <c r="K18" s="50"/>
      <c r="L18" s="48"/>
    </row>
    <row r="19" spans="1:12" x14ac:dyDescent="0.25">
      <c r="A19" s="29"/>
      <c r="B19" s="42">
        <v>1</v>
      </c>
      <c r="C19" s="43" t="s">
        <v>18</v>
      </c>
      <c r="D19" s="43"/>
      <c r="E19" s="182">
        <v>0.25</v>
      </c>
      <c r="F19" s="188"/>
      <c r="G19" s="58"/>
      <c r="H19" s="159"/>
      <c r="I19" s="34"/>
      <c r="J19" s="35"/>
      <c r="K19" s="51">
        <f>E19*K16</f>
        <v>0</v>
      </c>
      <c r="L19" s="34"/>
    </row>
    <row r="20" spans="1:12" x14ac:dyDescent="0.25">
      <c r="A20" s="29"/>
      <c r="B20" s="52" t="s">
        <v>45</v>
      </c>
      <c r="C20" s="123" t="s">
        <v>17</v>
      </c>
      <c r="D20" s="38"/>
      <c r="E20" s="180"/>
      <c r="F20" s="189"/>
      <c r="G20" s="70"/>
      <c r="H20" s="162"/>
      <c r="I20" s="55"/>
      <c r="J20" s="56"/>
      <c r="K20" s="41">
        <f>SUM(K18:K19)</f>
        <v>0</v>
      </c>
      <c r="L20" s="55"/>
    </row>
    <row r="21" spans="1:12" x14ac:dyDescent="0.25">
      <c r="A21" s="29"/>
      <c r="B21" s="42"/>
      <c r="C21" s="43"/>
      <c r="D21" s="43"/>
      <c r="E21" s="181"/>
      <c r="F21" s="188"/>
      <c r="G21" s="58"/>
      <c r="H21" s="159"/>
      <c r="I21" s="34"/>
      <c r="J21" s="35"/>
      <c r="K21" s="35"/>
      <c r="L21" s="34"/>
    </row>
    <row r="22" spans="1:12" ht="16.5" x14ac:dyDescent="0.25">
      <c r="A22" s="44" t="s">
        <v>19</v>
      </c>
      <c r="B22" s="45" t="s">
        <v>22</v>
      </c>
      <c r="C22" s="46"/>
      <c r="D22" s="46"/>
      <c r="E22" s="121"/>
      <c r="F22" s="26"/>
      <c r="G22" s="57"/>
      <c r="H22" s="161"/>
      <c r="I22" s="48"/>
      <c r="J22" s="49"/>
      <c r="K22" s="49"/>
      <c r="L22" s="48"/>
    </row>
    <row r="23" spans="1:12" x14ac:dyDescent="0.25">
      <c r="A23" s="29"/>
      <c r="B23" s="42">
        <v>1</v>
      </c>
      <c r="C23" s="43" t="s">
        <v>23</v>
      </c>
      <c r="D23" s="43"/>
      <c r="E23" s="184"/>
      <c r="F23" s="33"/>
      <c r="G23" s="58"/>
      <c r="H23" s="159"/>
      <c r="I23" s="34"/>
      <c r="J23" s="35"/>
      <c r="K23" s="35"/>
      <c r="L23" s="34"/>
    </row>
    <row r="24" spans="1:12" x14ac:dyDescent="0.25">
      <c r="A24" s="29"/>
      <c r="B24" s="42"/>
      <c r="C24" s="43" t="s">
        <v>24</v>
      </c>
      <c r="D24" s="43"/>
      <c r="E24" s="184"/>
      <c r="F24" s="33"/>
      <c r="G24" s="58" t="s">
        <v>25</v>
      </c>
      <c r="H24" s="159"/>
      <c r="I24" s="34" t="s">
        <v>14</v>
      </c>
      <c r="J24" s="35"/>
      <c r="K24" s="35">
        <f t="shared" ref="K24:K40" si="0">F24*H24*J24</f>
        <v>0</v>
      </c>
      <c r="L24" s="34" t="s">
        <v>26</v>
      </c>
    </row>
    <row r="25" spans="1:12" x14ac:dyDescent="0.25">
      <c r="A25" s="29"/>
      <c r="B25" s="42"/>
      <c r="C25" s="43" t="s">
        <v>27</v>
      </c>
      <c r="D25" s="43"/>
      <c r="E25" s="184"/>
      <c r="F25" s="33"/>
      <c r="G25" s="58" t="s">
        <v>20</v>
      </c>
      <c r="H25" s="159"/>
      <c r="I25" s="34" t="s">
        <v>14</v>
      </c>
      <c r="J25" s="35"/>
      <c r="K25" s="35">
        <f t="shared" si="0"/>
        <v>0</v>
      </c>
      <c r="L25" s="34" t="s">
        <v>28</v>
      </c>
    </row>
    <row r="26" spans="1:12" x14ac:dyDescent="0.25">
      <c r="A26" s="29"/>
      <c r="B26" s="42"/>
      <c r="C26" s="43" t="s">
        <v>29</v>
      </c>
      <c r="D26" s="43"/>
      <c r="E26" s="184"/>
      <c r="F26" s="33"/>
      <c r="G26" s="58" t="s">
        <v>20</v>
      </c>
      <c r="H26" s="159"/>
      <c r="I26" s="34" t="s">
        <v>14</v>
      </c>
      <c r="J26" s="35"/>
      <c r="K26" s="35">
        <f t="shared" si="0"/>
        <v>0</v>
      </c>
      <c r="L26" s="34"/>
    </row>
    <row r="27" spans="1:12" x14ac:dyDescent="0.25">
      <c r="A27" s="29"/>
      <c r="B27" s="42"/>
      <c r="C27" s="43" t="s">
        <v>74</v>
      </c>
      <c r="D27" s="43"/>
      <c r="E27" s="184"/>
      <c r="F27" s="190"/>
      <c r="G27" s="58" t="s">
        <v>75</v>
      </c>
      <c r="H27" s="159"/>
      <c r="I27" s="34" t="s">
        <v>14</v>
      </c>
      <c r="J27" s="35"/>
      <c r="K27" s="35">
        <f t="shared" si="0"/>
        <v>0</v>
      </c>
      <c r="L27" s="34"/>
    </row>
    <row r="28" spans="1:12" x14ac:dyDescent="0.25">
      <c r="A28" s="29"/>
      <c r="B28" s="42"/>
      <c r="C28" s="43" t="s">
        <v>30</v>
      </c>
      <c r="D28" s="43"/>
      <c r="E28" s="58"/>
      <c r="F28" s="185"/>
      <c r="G28" s="34" t="s">
        <v>25</v>
      </c>
      <c r="H28" s="159"/>
      <c r="I28" s="34" t="s">
        <v>14</v>
      </c>
      <c r="J28" s="35"/>
      <c r="K28" s="35">
        <f t="shared" si="0"/>
        <v>0</v>
      </c>
      <c r="L28" s="34"/>
    </row>
    <row r="29" spans="1:12" x14ac:dyDescent="0.25">
      <c r="A29" s="29"/>
      <c r="B29" s="60">
        <v>2</v>
      </c>
      <c r="C29" s="61" t="s">
        <v>78</v>
      </c>
      <c r="D29" s="61"/>
      <c r="E29" s="62"/>
      <c r="F29" s="63"/>
      <c r="G29" s="64"/>
      <c r="H29" s="163"/>
      <c r="I29" s="64"/>
      <c r="J29" s="51"/>
      <c r="K29" s="51"/>
      <c r="L29" s="64"/>
    </row>
    <row r="30" spans="1:12" x14ac:dyDescent="0.25">
      <c r="A30" s="29"/>
      <c r="B30" s="42"/>
      <c r="C30" s="43" t="s">
        <v>24</v>
      </c>
      <c r="D30" s="43"/>
      <c r="E30" s="58"/>
      <c r="F30" s="33"/>
      <c r="G30" s="34" t="s">
        <v>25</v>
      </c>
      <c r="H30" s="159"/>
      <c r="I30" s="34" t="s">
        <v>14</v>
      </c>
      <c r="J30" s="35"/>
      <c r="K30" s="35">
        <f t="shared" ref="K30:K32" si="1">F30*H30*J30</f>
        <v>0</v>
      </c>
      <c r="L30" s="34" t="s">
        <v>26</v>
      </c>
    </row>
    <row r="31" spans="1:12" x14ac:dyDescent="0.25">
      <c r="A31" s="29"/>
      <c r="B31" s="42"/>
      <c r="C31" s="43" t="s">
        <v>27</v>
      </c>
      <c r="D31" s="43"/>
      <c r="E31" s="58"/>
      <c r="F31" s="33"/>
      <c r="G31" s="34" t="s">
        <v>20</v>
      </c>
      <c r="H31" s="159"/>
      <c r="I31" s="34" t="s">
        <v>14</v>
      </c>
      <c r="J31" s="35"/>
      <c r="K31" s="35">
        <f t="shared" si="1"/>
        <v>0</v>
      </c>
      <c r="L31" s="34" t="s">
        <v>28</v>
      </c>
    </row>
    <row r="32" spans="1:12" x14ac:dyDescent="0.25">
      <c r="A32" s="29"/>
      <c r="B32" s="42"/>
      <c r="C32" s="43" t="s">
        <v>77</v>
      </c>
      <c r="D32" s="43"/>
      <c r="E32" s="58"/>
      <c r="F32" s="33"/>
      <c r="G32" s="34" t="s">
        <v>25</v>
      </c>
      <c r="H32" s="159"/>
      <c r="I32" s="34" t="s">
        <v>14</v>
      </c>
      <c r="J32" s="35"/>
      <c r="K32" s="35">
        <f t="shared" si="1"/>
        <v>0</v>
      </c>
      <c r="L32" s="34"/>
    </row>
    <row r="33" spans="1:12" x14ac:dyDescent="0.25">
      <c r="A33" s="29"/>
      <c r="B33" s="42"/>
      <c r="C33" s="43" t="s">
        <v>29</v>
      </c>
      <c r="D33" s="43"/>
      <c r="E33" s="58"/>
      <c r="F33" s="33"/>
      <c r="G33" s="34" t="s">
        <v>20</v>
      </c>
      <c r="H33" s="159"/>
      <c r="I33" s="34" t="s">
        <v>14</v>
      </c>
      <c r="J33" s="35"/>
      <c r="K33" s="35">
        <f t="shared" ref="K33:K34" si="2">F33*H33*J33</f>
        <v>0</v>
      </c>
      <c r="L33" s="34"/>
    </row>
    <row r="34" spans="1:12" x14ac:dyDescent="0.25">
      <c r="A34" s="29"/>
      <c r="B34" s="42"/>
      <c r="C34" s="43" t="s">
        <v>30</v>
      </c>
      <c r="D34" s="43"/>
      <c r="E34" s="58"/>
      <c r="F34" s="33"/>
      <c r="G34" s="34" t="s">
        <v>20</v>
      </c>
      <c r="H34" s="159"/>
      <c r="I34" s="34" t="s">
        <v>14</v>
      </c>
      <c r="J34" s="35"/>
      <c r="K34" s="35">
        <f t="shared" si="2"/>
        <v>0</v>
      </c>
      <c r="L34" s="34"/>
    </row>
    <row r="35" spans="1:12" x14ac:dyDescent="0.25">
      <c r="A35" s="59"/>
      <c r="B35" s="60">
        <v>2</v>
      </c>
      <c r="C35" s="61" t="s">
        <v>73</v>
      </c>
      <c r="D35" s="61"/>
      <c r="E35" s="62"/>
      <c r="F35" s="63"/>
      <c r="G35" s="64"/>
      <c r="H35" s="163"/>
      <c r="I35" s="64"/>
      <c r="J35" s="51"/>
      <c r="K35" s="51"/>
      <c r="L35" s="64"/>
    </row>
    <row r="36" spans="1:12" x14ac:dyDescent="0.25">
      <c r="A36" s="29"/>
      <c r="B36" s="42"/>
      <c r="C36" s="43" t="s">
        <v>24</v>
      </c>
      <c r="D36" s="43"/>
      <c r="E36" s="58"/>
      <c r="F36" s="33"/>
      <c r="G36" s="34" t="s">
        <v>25</v>
      </c>
      <c r="H36" s="159"/>
      <c r="I36" s="34" t="s">
        <v>14</v>
      </c>
      <c r="J36" s="35"/>
      <c r="K36" s="35">
        <f t="shared" si="0"/>
        <v>0</v>
      </c>
      <c r="L36" s="34" t="s">
        <v>26</v>
      </c>
    </row>
    <row r="37" spans="1:12" x14ac:dyDescent="0.25">
      <c r="A37" s="29"/>
      <c r="B37" s="42"/>
      <c r="C37" s="43" t="s">
        <v>27</v>
      </c>
      <c r="D37" s="43"/>
      <c r="E37" s="58"/>
      <c r="F37" s="33"/>
      <c r="G37" s="34" t="s">
        <v>20</v>
      </c>
      <c r="H37" s="159"/>
      <c r="I37" s="34" t="s">
        <v>14</v>
      </c>
      <c r="J37" s="35"/>
      <c r="K37" s="35">
        <f t="shared" si="0"/>
        <v>0</v>
      </c>
      <c r="L37" s="34" t="s">
        <v>28</v>
      </c>
    </row>
    <row r="38" spans="1:12" x14ac:dyDescent="0.25">
      <c r="A38" s="29"/>
      <c r="B38" s="42"/>
      <c r="C38" s="43" t="s">
        <v>77</v>
      </c>
      <c r="D38" s="43"/>
      <c r="E38" s="58"/>
      <c r="F38" s="33"/>
      <c r="G38" s="34" t="s">
        <v>25</v>
      </c>
      <c r="H38" s="159"/>
      <c r="I38" s="34" t="s">
        <v>14</v>
      </c>
      <c r="J38" s="35"/>
      <c r="K38" s="35">
        <f t="shared" si="0"/>
        <v>0</v>
      </c>
      <c r="L38" s="34"/>
    </row>
    <row r="39" spans="1:12" x14ac:dyDescent="0.25">
      <c r="A39" s="29"/>
      <c r="B39" s="42"/>
      <c r="C39" s="43" t="s">
        <v>29</v>
      </c>
      <c r="D39" s="43"/>
      <c r="E39" s="58"/>
      <c r="F39" s="33"/>
      <c r="G39" s="34" t="s">
        <v>20</v>
      </c>
      <c r="H39" s="159"/>
      <c r="I39" s="34" t="s">
        <v>14</v>
      </c>
      <c r="J39" s="35"/>
      <c r="K39" s="35">
        <f t="shared" si="0"/>
        <v>0</v>
      </c>
      <c r="L39" s="34"/>
    </row>
    <row r="40" spans="1:12" x14ac:dyDescent="0.25">
      <c r="A40" s="29"/>
      <c r="B40" s="42"/>
      <c r="C40" s="43" t="s">
        <v>30</v>
      </c>
      <c r="D40" s="43"/>
      <c r="E40" s="58"/>
      <c r="F40" s="33"/>
      <c r="G40" s="34" t="s">
        <v>20</v>
      </c>
      <c r="H40" s="159"/>
      <c r="I40" s="34" t="s">
        <v>14</v>
      </c>
      <c r="J40" s="35"/>
      <c r="K40" s="35">
        <f t="shared" si="0"/>
        <v>0</v>
      </c>
      <c r="L40" s="34"/>
    </row>
    <row r="41" spans="1:12" x14ac:dyDescent="0.25">
      <c r="A41" s="29"/>
      <c r="B41" s="52" t="s">
        <v>45</v>
      </c>
      <c r="C41" s="38" t="s">
        <v>22</v>
      </c>
      <c r="D41" s="38"/>
      <c r="E41" s="53"/>
      <c r="F41" s="54"/>
      <c r="G41" s="55"/>
      <c r="H41" s="162"/>
      <c r="I41" s="55"/>
      <c r="J41" s="56"/>
      <c r="K41" s="56">
        <f>SUM(K23:K40)</f>
        <v>0</v>
      </c>
      <c r="L41" s="55"/>
    </row>
    <row r="42" spans="1:12" x14ac:dyDescent="0.25">
      <c r="A42" s="29"/>
      <c r="B42" s="42"/>
      <c r="C42" s="43"/>
      <c r="D42" s="43"/>
      <c r="E42" s="32"/>
      <c r="F42" s="33"/>
      <c r="G42" s="34"/>
      <c r="H42" s="159"/>
      <c r="I42" s="34"/>
      <c r="J42" s="35"/>
      <c r="K42" s="35"/>
      <c r="L42" s="34"/>
    </row>
    <row r="43" spans="1:12" ht="16.5" x14ac:dyDescent="0.25">
      <c r="A43" s="44" t="s">
        <v>21</v>
      </c>
      <c r="B43" s="45" t="s">
        <v>32</v>
      </c>
      <c r="C43" s="46"/>
      <c r="D43" s="46"/>
      <c r="E43" s="57"/>
      <c r="F43" s="47"/>
      <c r="G43" s="48"/>
      <c r="H43" s="161"/>
      <c r="I43" s="48"/>
      <c r="J43" s="49"/>
      <c r="K43" s="49"/>
      <c r="L43" s="48"/>
    </row>
    <row r="44" spans="1:12" x14ac:dyDescent="0.25">
      <c r="A44" s="29"/>
      <c r="B44" s="42">
        <v>1</v>
      </c>
      <c r="C44" s="43" t="s">
        <v>33</v>
      </c>
      <c r="D44" s="43"/>
      <c r="E44" s="58"/>
      <c r="F44" s="33"/>
      <c r="G44" s="34" t="s">
        <v>34</v>
      </c>
      <c r="H44" s="159"/>
      <c r="I44" s="34" t="s">
        <v>14</v>
      </c>
      <c r="J44" s="35"/>
      <c r="K44" s="35">
        <f t="shared" ref="K44:K45" si="3">F44*H44*J44</f>
        <v>0</v>
      </c>
      <c r="L44" s="34"/>
    </row>
    <row r="45" spans="1:12" x14ac:dyDescent="0.25">
      <c r="A45" s="29"/>
      <c r="B45" s="42">
        <v>2</v>
      </c>
      <c r="C45" s="43" t="s">
        <v>60</v>
      </c>
      <c r="D45" s="43"/>
      <c r="E45" s="58"/>
      <c r="F45" s="33"/>
      <c r="G45" s="34" t="s">
        <v>34</v>
      </c>
      <c r="H45" s="159"/>
      <c r="I45" s="34" t="s">
        <v>14</v>
      </c>
      <c r="J45" s="35"/>
      <c r="K45" s="35">
        <f t="shared" si="3"/>
        <v>0</v>
      </c>
      <c r="L45" s="34"/>
    </row>
    <row r="46" spans="1:12" x14ac:dyDescent="0.25">
      <c r="A46" s="29"/>
      <c r="B46" s="52" t="s">
        <v>45</v>
      </c>
      <c r="C46" s="38" t="s">
        <v>32</v>
      </c>
      <c r="D46" s="38"/>
      <c r="E46" s="53"/>
      <c r="F46" s="54"/>
      <c r="G46" s="55"/>
      <c r="H46" s="162"/>
      <c r="I46" s="55"/>
      <c r="J46" s="56"/>
      <c r="K46" s="56">
        <f>SUM(K44:K45)</f>
        <v>0</v>
      </c>
      <c r="L46" s="55"/>
    </row>
    <row r="47" spans="1:12" x14ac:dyDescent="0.25">
      <c r="A47" s="29"/>
      <c r="B47" s="42"/>
      <c r="C47" s="43"/>
      <c r="D47" s="43"/>
      <c r="E47" s="58"/>
      <c r="F47" s="33"/>
      <c r="G47" s="34"/>
      <c r="H47" s="159"/>
      <c r="I47" s="34"/>
      <c r="J47" s="35"/>
      <c r="K47" s="35"/>
      <c r="L47" s="34"/>
    </row>
    <row r="48" spans="1:12" x14ac:dyDescent="0.25">
      <c r="A48" s="29"/>
      <c r="B48" s="42"/>
      <c r="C48" s="43"/>
      <c r="D48" s="43"/>
      <c r="E48" s="58"/>
      <c r="F48" s="33"/>
      <c r="G48" s="34"/>
      <c r="H48" s="159"/>
      <c r="I48" s="34"/>
      <c r="J48" s="35"/>
      <c r="K48" s="35"/>
      <c r="L48" s="34"/>
    </row>
    <row r="49" spans="1:13" ht="16.5" x14ac:dyDescent="0.25">
      <c r="A49" s="44" t="s">
        <v>31</v>
      </c>
      <c r="B49" s="45" t="s">
        <v>38</v>
      </c>
      <c r="C49" s="46"/>
      <c r="D49" s="46"/>
      <c r="E49" s="57"/>
      <c r="F49" s="47"/>
      <c r="G49" s="48"/>
      <c r="H49" s="161"/>
      <c r="I49" s="48"/>
      <c r="J49" s="49"/>
      <c r="K49" s="49"/>
      <c r="L49" s="48"/>
    </row>
    <row r="50" spans="1:13" x14ac:dyDescent="0.25">
      <c r="A50" s="29"/>
      <c r="B50" s="42">
        <v>1</v>
      </c>
      <c r="C50" s="65" t="s">
        <v>39</v>
      </c>
      <c r="D50" s="65"/>
      <c r="E50" s="58"/>
      <c r="F50" s="33"/>
      <c r="G50" s="34" t="s">
        <v>75</v>
      </c>
      <c r="H50" s="159"/>
      <c r="I50" s="34" t="s">
        <v>66</v>
      </c>
      <c r="J50" s="35"/>
      <c r="K50" s="51">
        <f>F50*H50*J50</f>
        <v>0</v>
      </c>
      <c r="L50" s="34"/>
    </row>
    <row r="51" spans="1:13" x14ac:dyDescent="0.25">
      <c r="A51" s="29"/>
      <c r="B51" s="42">
        <v>2</v>
      </c>
      <c r="C51" s="65" t="s">
        <v>61</v>
      </c>
      <c r="D51" s="65"/>
      <c r="E51" s="58"/>
      <c r="F51" s="33"/>
      <c r="G51" s="34" t="s">
        <v>36</v>
      </c>
      <c r="H51" s="159"/>
      <c r="I51" s="34" t="s">
        <v>62</v>
      </c>
      <c r="J51" s="35"/>
      <c r="K51" s="35">
        <f t="shared" ref="K51" si="4">F51*H51*J51</f>
        <v>0</v>
      </c>
      <c r="L51" s="34" t="s">
        <v>76</v>
      </c>
    </row>
    <row r="52" spans="1:13" x14ac:dyDescent="0.25">
      <c r="A52" s="29"/>
      <c r="B52" s="42">
        <v>3</v>
      </c>
      <c r="C52" s="65" t="s">
        <v>79</v>
      </c>
      <c r="D52" s="65"/>
      <c r="E52" s="58"/>
      <c r="F52" s="33"/>
      <c r="G52" s="34" t="s">
        <v>36</v>
      </c>
      <c r="H52" s="159"/>
      <c r="I52" s="34" t="s">
        <v>62</v>
      </c>
      <c r="J52" s="35"/>
      <c r="K52" s="35">
        <f t="shared" ref="K52" si="5">F52*H52*J52</f>
        <v>0</v>
      </c>
      <c r="L52" s="34" t="s">
        <v>79</v>
      </c>
    </row>
    <row r="53" spans="1:13" ht="15.75" x14ac:dyDescent="0.25">
      <c r="A53" s="166"/>
      <c r="B53" s="206" t="s">
        <v>67</v>
      </c>
      <c r="C53" s="207"/>
      <c r="D53" s="207"/>
      <c r="E53" s="208"/>
      <c r="F53" s="33"/>
      <c r="G53" s="167"/>
      <c r="H53" s="159"/>
      <c r="I53" s="167"/>
      <c r="J53" s="35"/>
      <c r="K53" s="35"/>
      <c r="L53" s="167" t="s">
        <v>72</v>
      </c>
    </row>
    <row r="54" spans="1:13" x14ac:dyDescent="0.25">
      <c r="A54" s="166"/>
      <c r="B54" s="173">
        <v>4</v>
      </c>
      <c r="C54" s="174" t="s">
        <v>68</v>
      </c>
      <c r="D54" s="174"/>
      <c r="E54" s="171"/>
      <c r="F54" s="169"/>
      <c r="G54" s="172" t="s">
        <v>65</v>
      </c>
      <c r="H54" s="170"/>
      <c r="I54" s="172" t="s">
        <v>13</v>
      </c>
      <c r="J54" s="168"/>
      <c r="K54" s="168">
        <f t="shared" ref="K54:K57" si="6">F54*H54*J54</f>
        <v>0</v>
      </c>
      <c r="L54" s="172"/>
    </row>
    <row r="55" spans="1:13" x14ac:dyDescent="0.25">
      <c r="A55" s="166"/>
      <c r="B55" s="173">
        <v>5</v>
      </c>
      <c r="C55" s="174" t="s">
        <v>69</v>
      </c>
      <c r="D55" s="174"/>
      <c r="E55" s="171"/>
      <c r="F55" s="169"/>
      <c r="G55" s="172" t="s">
        <v>65</v>
      </c>
      <c r="H55" s="170"/>
      <c r="I55" s="172" t="s">
        <v>13</v>
      </c>
      <c r="J55" s="168"/>
      <c r="K55" s="168">
        <f t="shared" si="6"/>
        <v>0</v>
      </c>
      <c r="L55" s="172"/>
    </row>
    <row r="56" spans="1:13" x14ac:dyDescent="0.25">
      <c r="A56" s="166"/>
      <c r="B56" s="173">
        <v>6</v>
      </c>
      <c r="C56" s="174" t="s">
        <v>70</v>
      </c>
      <c r="D56" s="174"/>
      <c r="E56" s="171"/>
      <c r="F56" s="169"/>
      <c r="G56" s="172" t="s">
        <v>64</v>
      </c>
      <c r="H56" s="170"/>
      <c r="I56" s="172" t="s">
        <v>13</v>
      </c>
      <c r="J56" s="168"/>
      <c r="K56" s="168">
        <f t="shared" si="6"/>
        <v>0</v>
      </c>
      <c r="L56" s="172"/>
    </row>
    <row r="57" spans="1:13" x14ac:dyDescent="0.25">
      <c r="A57" s="166"/>
      <c r="B57" s="173">
        <v>7</v>
      </c>
      <c r="C57" s="174" t="s">
        <v>71</v>
      </c>
      <c r="D57" s="174"/>
      <c r="E57" s="171"/>
      <c r="F57" s="169"/>
      <c r="G57" s="172" t="s">
        <v>65</v>
      </c>
      <c r="H57" s="170"/>
      <c r="I57" s="172" t="s">
        <v>63</v>
      </c>
      <c r="J57" s="168"/>
      <c r="K57" s="168">
        <f t="shared" si="6"/>
        <v>0</v>
      </c>
      <c r="L57" s="172"/>
      <c r="M57" s="175"/>
    </row>
    <row r="58" spans="1:13" x14ac:dyDescent="0.25">
      <c r="A58" s="29"/>
      <c r="B58" s="52" t="s">
        <v>45</v>
      </c>
      <c r="C58" s="38" t="s">
        <v>55</v>
      </c>
      <c r="D58" s="38"/>
      <c r="E58" s="53"/>
      <c r="F58" s="54"/>
      <c r="G58" s="55"/>
      <c r="H58" s="162"/>
      <c r="I58" s="55"/>
      <c r="J58" s="56"/>
      <c r="K58" s="56">
        <f>SUM(K50:K57)</f>
        <v>0</v>
      </c>
      <c r="L58" s="55"/>
    </row>
    <row r="59" spans="1:13" x14ac:dyDescent="0.25">
      <c r="A59" s="29"/>
      <c r="B59" s="42"/>
      <c r="C59" s="43"/>
      <c r="D59" s="43"/>
      <c r="E59" s="58"/>
      <c r="F59" s="33"/>
      <c r="G59" s="34"/>
      <c r="H59" s="159"/>
      <c r="I59" s="34"/>
      <c r="J59" s="66"/>
      <c r="K59" s="66"/>
      <c r="L59" s="34"/>
    </row>
    <row r="60" spans="1:13" x14ac:dyDescent="0.25">
      <c r="A60" s="67"/>
      <c r="B60" s="68" t="s">
        <v>45</v>
      </c>
      <c r="C60" s="69" t="s">
        <v>56</v>
      </c>
      <c r="D60" s="69"/>
      <c r="E60" s="70"/>
      <c r="F60" s="54"/>
      <c r="G60" s="55"/>
      <c r="H60" s="162"/>
      <c r="I60" s="55"/>
      <c r="J60" s="71"/>
      <c r="K60" s="71">
        <f>K58+K46+K41+K20+K16</f>
        <v>0</v>
      </c>
      <c r="L60" s="55"/>
    </row>
    <row r="61" spans="1:13" x14ac:dyDescent="0.25">
      <c r="A61" s="29"/>
      <c r="B61" s="42"/>
      <c r="C61" s="43"/>
      <c r="D61" s="43"/>
      <c r="E61" s="58"/>
      <c r="F61" s="33"/>
      <c r="G61" s="34"/>
      <c r="H61" s="159"/>
      <c r="I61" s="34"/>
      <c r="J61" s="66"/>
      <c r="K61" s="66"/>
      <c r="L61" s="34"/>
    </row>
    <row r="62" spans="1:13" ht="15.95" customHeight="1" x14ac:dyDescent="0.25">
      <c r="A62" s="72" t="s">
        <v>35</v>
      </c>
      <c r="B62" s="73" t="s">
        <v>40</v>
      </c>
      <c r="C62" s="46"/>
      <c r="D62" s="46"/>
      <c r="E62" s="74"/>
      <c r="F62" s="75"/>
      <c r="G62" s="76"/>
      <c r="H62" s="164"/>
      <c r="I62" s="76"/>
      <c r="J62" s="77"/>
      <c r="K62" s="50"/>
      <c r="L62" s="76"/>
    </row>
    <row r="63" spans="1:13" x14ac:dyDescent="0.25">
      <c r="A63" s="29"/>
      <c r="B63" s="60">
        <v>1</v>
      </c>
      <c r="C63" s="61" t="s">
        <v>41</v>
      </c>
      <c r="D63" s="61"/>
      <c r="E63" s="78">
        <v>0.14000000000000001</v>
      </c>
      <c r="F63" s="63"/>
      <c r="G63" s="64"/>
      <c r="H63" s="163"/>
      <c r="I63" s="64"/>
      <c r="J63" s="51"/>
      <c r="K63" s="51">
        <f>E63*K60</f>
        <v>0</v>
      </c>
      <c r="L63" s="64"/>
    </row>
    <row r="64" spans="1:13" x14ac:dyDescent="0.25">
      <c r="A64" s="79"/>
      <c r="B64" s="37" t="s">
        <v>45</v>
      </c>
      <c r="C64" s="38" t="s">
        <v>40</v>
      </c>
      <c r="D64" s="38"/>
      <c r="E64" s="80"/>
      <c r="F64" s="39"/>
      <c r="G64" s="40"/>
      <c r="H64" s="160"/>
      <c r="I64" s="40"/>
      <c r="J64" s="41"/>
      <c r="K64" s="41">
        <f>SUM(K62:K63)</f>
        <v>0</v>
      </c>
      <c r="L64" s="40"/>
    </row>
    <row r="65" spans="1:12" x14ac:dyDescent="0.25">
      <c r="A65" s="79"/>
      <c r="B65" s="81"/>
      <c r="C65" s="82"/>
      <c r="D65" s="82"/>
      <c r="E65" s="80"/>
      <c r="F65" s="39"/>
      <c r="G65" s="40"/>
      <c r="H65" s="160"/>
      <c r="I65" s="40"/>
      <c r="J65" s="41"/>
      <c r="K65" s="41"/>
      <c r="L65" s="40"/>
    </row>
    <row r="66" spans="1:12" x14ac:dyDescent="0.25">
      <c r="A66" s="67"/>
      <c r="B66" s="52" t="s">
        <v>42</v>
      </c>
      <c r="C66" s="69"/>
      <c r="D66" s="69"/>
      <c r="E66" s="70"/>
      <c r="F66" s="54"/>
      <c r="G66" s="55"/>
      <c r="H66" s="162"/>
      <c r="I66" s="55"/>
      <c r="J66" s="56"/>
      <c r="K66" s="71">
        <f>K60+K64</f>
        <v>0</v>
      </c>
      <c r="L66" s="55"/>
    </row>
    <row r="67" spans="1:12" x14ac:dyDescent="0.25">
      <c r="A67" s="29"/>
      <c r="B67" s="42"/>
      <c r="C67" s="43"/>
      <c r="D67" s="43"/>
      <c r="E67" s="58"/>
      <c r="F67" s="33"/>
      <c r="G67" s="34"/>
      <c r="H67" s="159"/>
      <c r="I67" s="34"/>
      <c r="J67" s="35"/>
      <c r="K67" s="35"/>
      <c r="L67" s="34"/>
    </row>
    <row r="68" spans="1:12" ht="16.5" x14ac:dyDescent="0.25">
      <c r="A68" s="44" t="s">
        <v>37</v>
      </c>
      <c r="B68" s="45" t="s">
        <v>43</v>
      </c>
      <c r="C68" s="83"/>
      <c r="D68" s="83"/>
      <c r="E68" s="84"/>
      <c r="F68" s="47"/>
      <c r="G68" s="48"/>
      <c r="H68" s="161"/>
      <c r="I68" s="48"/>
      <c r="J68" s="49"/>
      <c r="K68" s="85"/>
      <c r="L68" s="48"/>
    </row>
    <row r="69" spans="1:12" x14ac:dyDescent="0.25">
      <c r="A69" s="29"/>
      <c r="B69" s="60">
        <v>1</v>
      </c>
      <c r="C69" s="61" t="s">
        <v>57</v>
      </c>
      <c r="D69" s="61"/>
      <c r="E69" s="78">
        <v>0.1</v>
      </c>
      <c r="F69" s="63"/>
      <c r="G69" s="64"/>
      <c r="H69" s="163"/>
      <c r="I69" s="64"/>
      <c r="J69" s="51"/>
      <c r="K69" s="51">
        <f>E69*K66</f>
        <v>0</v>
      </c>
      <c r="L69" s="64"/>
    </row>
    <row r="70" spans="1:12" x14ac:dyDescent="0.25">
      <c r="A70" s="79"/>
      <c r="B70" s="37" t="s">
        <v>45</v>
      </c>
      <c r="C70" s="38" t="s">
        <v>57</v>
      </c>
      <c r="D70" s="38"/>
      <c r="E70" s="80"/>
      <c r="F70" s="39"/>
      <c r="G70" s="40"/>
      <c r="H70" s="160"/>
      <c r="I70" s="40"/>
      <c r="J70" s="41"/>
      <c r="K70" s="41">
        <f>SUM(K68:K69)</f>
        <v>0</v>
      </c>
      <c r="L70" s="40"/>
    </row>
    <row r="71" spans="1:12" x14ac:dyDescent="0.25">
      <c r="A71" s="86"/>
      <c r="B71" s="87"/>
      <c r="C71" s="124"/>
      <c r="D71" s="88"/>
      <c r="E71" s="89"/>
      <c r="F71" s="90"/>
      <c r="G71" s="91"/>
      <c r="H71" s="165"/>
      <c r="I71" s="91"/>
      <c r="J71" s="92"/>
      <c r="K71" s="92"/>
      <c r="L71" s="91"/>
    </row>
    <row r="72" spans="1:12" ht="16.5" x14ac:dyDescent="0.25">
      <c r="A72" s="198" t="s">
        <v>44</v>
      </c>
      <c r="B72" s="199"/>
      <c r="C72" s="199"/>
      <c r="D72" s="199"/>
      <c r="E72" s="199"/>
      <c r="F72" s="199"/>
      <c r="G72" s="199"/>
      <c r="H72" s="199"/>
      <c r="I72" s="199"/>
      <c r="J72" s="200"/>
      <c r="K72" s="94">
        <f>K66+K70</f>
        <v>0</v>
      </c>
      <c r="L72" s="93"/>
    </row>
  </sheetData>
  <mergeCells count="7">
    <mergeCell ref="H1:L2"/>
    <mergeCell ref="A4:C4"/>
    <mergeCell ref="A5:C5"/>
    <mergeCell ref="A72:J72"/>
    <mergeCell ref="F8:G8"/>
    <mergeCell ref="B8:E8"/>
    <mergeCell ref="B53:E53"/>
  </mergeCells>
  <pageMargins left="0.25" right="0.25" top="0.25" bottom="0.25" header="0.3" footer="0.3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Budget Detail</vt:lpstr>
      <vt:lpstr>'Budget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Efendi Siahaan</dc:creator>
  <cp:lastModifiedBy>Nadia Karina</cp:lastModifiedBy>
  <cp:lastPrinted>2016-04-05T01:43:18Z</cp:lastPrinted>
  <dcterms:created xsi:type="dcterms:W3CDTF">2016-03-22T07:50:24Z</dcterms:created>
  <dcterms:modified xsi:type="dcterms:W3CDTF">2021-10-29T03:38:48Z</dcterms:modified>
</cp:coreProperties>
</file>